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2мес.17г.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<sst xmlns="http://schemas.openxmlformats.org/spreadsheetml/2006/main" count="48" uniqueCount="47">
  <si>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Темп роста з/платы руководителя к з/плате основного персонала с нагрузкой</t>
  </si>
  <si>
    <t>Темп роста з/платы руководителя к з/плате основного персонала без нагрузки</t>
  </si>
  <si>
    <t xml:space="preserve">Темп роста з/платы основного персонала к з/плате прочего персонала </t>
  </si>
  <si>
    <t>Заработная плата руководителя</t>
  </si>
  <si>
    <t xml:space="preserve">с нагрузкой </t>
  </si>
  <si>
    <t>без нагрузки</t>
  </si>
  <si>
    <t>з/плата основного персонала</t>
  </si>
  <si>
    <t>з/плата прочего персонала</t>
  </si>
  <si>
    <t>Муниципальное бюджетное общеобразовательное учреждение       «Яйская средняя общеобразовательная школа №2»</t>
  </si>
  <si>
    <t>Муниципальное казенное общеобразовательное учреждение      «Анжерская средняя общеобразовательная школа»</t>
  </si>
  <si>
    <t>Муниципальное казенное общеобразовательное учреждение     «Кайлинская средняя общеобразовательная школа»</t>
  </si>
  <si>
    <t>Муниципальное бюджетное общеобразовательное учреждение «Новониколаевская основная общеобразовательная школа»</t>
  </si>
  <si>
    <t>Муниципальное казенное общеобразовательное учреждение  «Улановская основная общеобразовательная школа»</t>
  </si>
  <si>
    <t>Муниципальное бюджетное общеобразовательное учреждение «Судженская основная общеобразовательная школа»</t>
  </si>
  <si>
    <t>Муниципальное казенное общеобразовательное учреждение  «Туратская основная общеобразовательная школа»</t>
  </si>
  <si>
    <t>Муниципальное бюджетное общеобразовательное учреждение «Яйская вечерняя (сменная) общеобразовательная школа»</t>
  </si>
  <si>
    <t>Муниципальное бюджетное общеобразовательное учреждение «Яйская основная общеобразовательная школа №1»</t>
  </si>
  <si>
    <t xml:space="preserve">Муниципальное бюджетное общеобразовательное учреждение          «Яйская основная общеобразовательная школа №3» </t>
  </si>
  <si>
    <t xml:space="preserve">Муниципальное казенное общеобразовательное учреждение  «Вознесенская основная общеобразовательная школа» </t>
  </si>
  <si>
    <t xml:space="preserve">Муниципальное бюджетное общеобразовательное учреждение «Марьевская основная общеобразовательная школа им. В.Д.Федорова» </t>
  </si>
  <si>
    <t xml:space="preserve">Муниципальное бюджетное общеобразовательное учреждение «Судженская основная общеобразовательная школа №36» </t>
  </si>
  <si>
    <t xml:space="preserve">Муниципальное казенное общеобразовательное учреждение  «Ишимская основная общеобразовательная школа» </t>
  </si>
  <si>
    <t>Итого школы</t>
  </si>
  <si>
    <t xml:space="preserve"> Муниципальное казенное общеобразовательное учреждение   «Бекетская основная общеобразовательная школа» </t>
  </si>
  <si>
    <t>Управление образования Администрации Яйского муниципального района</t>
  </si>
  <si>
    <r>
      <t>Муниципальное бюджетное дошкольное образовательное учреждение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</si>
  <si>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Муниципальное бюджетное дошкольное образовательное учреждение   "Яйский детский сад "Чайка"</t>
  </si>
  <si>
    <r>
      <t>Муниципальное бюджетное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</si>
  <si>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</si>
  <si>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</si>
  <si>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</si>
  <si>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</si>
  <si>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</si>
  <si>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Муниципальное казенное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</si>
  <si>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Муниципальное автономное дошкольное образовательное учреждение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"Кораблик"</t>
    </r>
  </si>
  <si>
    <t>Итого дошкольные учреждения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</si>
  <si>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</si>
  <si>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"Яйская детско-юношеская спортивная школа"</t>
  </si>
  <si>
    <t>Итого дополнительное образование</t>
  </si>
  <si>
    <t>Муниципальное казенное специальное  (коррекционное) общеобразовательное учреждение  "Яйская специальная (коррекционная) общеобразовательная школа-интернат VIII вида"</t>
  </si>
  <si>
    <t>Муниципальное образовательное учреждение для детей сирот и детей оставшихся без попечения родителей "Яйский детский дом "Колокольчик"</t>
  </si>
  <si>
    <t>2-14-31</t>
  </si>
  <si>
    <t>Управления образования</t>
  </si>
  <si>
    <t>Начальник</t>
  </si>
  <si>
    <t>С.В. Юдина</t>
  </si>
  <si>
    <t>исп. Пушилина А.А.</t>
  </si>
  <si>
    <t>Средняя заработная плата с января по декбрь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</si>
</sst>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0" fillId="0" borderId="13" xfId="52" applyNumberFormat="1" applyFont="1" applyBorder="1" applyAlignment="1">
      <alignment horizontal="center" vertical="center" wrapText="1"/>
      <protection/>
    </xf>
    <xf numFmtId="4" fontId="21" fillId="0" borderId="13" xfId="52" applyNumberFormat="1" applyFont="1" applyBorder="1" applyAlignment="1">
      <alignment horizontal="left" vertical="center" wrapText="1"/>
      <protection/>
    </xf>
    <xf numFmtId="4" fontId="0" fillId="0" borderId="13" xfId="0" applyNumberFormat="1" applyBorder="1" applyAlignment="1">
      <alignment/>
    </xf>
    <xf numFmtId="0" fontId="23" fillId="0" borderId="0" xfId="0" applyFont="1" applyAlignment="1">
      <alignment/>
    </xf>
    <xf numFmtId="0" fontId="20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4" fontId="21" fillId="0" borderId="13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4" fontId="22" fillId="18" borderId="13" xfId="0" applyNumberFormat="1" applyFont="1" applyFill="1" applyBorder="1" applyAlignment="1">
      <alignment horizontal="left" vertical="center" wrapText="1"/>
    </xf>
    <xf numFmtId="4" fontId="22" fillId="18" borderId="13" xfId="52" applyNumberFormat="1" applyFont="1" applyFill="1" applyBorder="1" applyAlignment="1">
      <alignment horizontal="left" vertical="center" wrapText="1"/>
      <protection/>
    </xf>
    <xf numFmtId="4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4" fontId="27" fillId="0" borderId="13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>
      <alignment/>
    </xf>
    <xf numFmtId="4" fontId="28" fillId="18" borderId="13" xfId="0" applyNumberFormat="1" applyFont="1" applyFill="1" applyBorder="1" applyAlignment="1">
      <alignment/>
    </xf>
    <xf numFmtId="3" fontId="27" fillId="18" borderId="13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375" style="0" customWidth="1"/>
    <col min="2" max="2" width="48.125" style="0" customWidth="1"/>
    <col min="3" max="3" width="20.00390625" style="0" customWidth="1"/>
    <col min="4" max="4" width="16.875" style="0" customWidth="1"/>
    <col min="5" max="5" width="17.75390625" style="0" customWidth="1"/>
    <col min="6" max="6" width="19.00390625" style="0" customWidth="1"/>
    <col min="7" max="7" width="16.625" style="0" customWidth="1"/>
    <col min="8" max="8" width="14.75390625" style="0" customWidth="1"/>
    <col min="9" max="9" width="19.625" style="0" customWidth="1"/>
  </cols>
  <sheetData>
    <row r="1" spans="4:7" ht="18">
      <c r="D1" s="8" t="s">
        <v>24</v>
      </c>
      <c r="E1" s="8"/>
      <c r="F1" s="8"/>
      <c r="G1" s="8"/>
    </row>
    <row r="3" ht="13.5" thickBot="1"/>
    <row r="4" spans="3:10" ht="16.5" thickBot="1">
      <c r="C4" s="28" t="s">
        <v>46</v>
      </c>
      <c r="D4" s="29"/>
      <c r="E4" s="29"/>
      <c r="F4" s="29"/>
      <c r="G4" s="29"/>
      <c r="H4" s="29"/>
      <c r="I4" s="29"/>
      <c r="J4" s="30"/>
    </row>
    <row r="5" spans="3:10" ht="141" customHeight="1">
      <c r="C5" s="31" t="s">
        <v>0</v>
      </c>
      <c r="D5" s="31" t="s">
        <v>1</v>
      </c>
      <c r="E5" s="31" t="s">
        <v>2</v>
      </c>
      <c r="F5" s="2" t="s">
        <v>3</v>
      </c>
      <c r="G5" s="2" t="s">
        <v>3</v>
      </c>
      <c r="H5" s="31" t="s">
        <v>6</v>
      </c>
      <c r="I5" s="31" t="s">
        <v>7</v>
      </c>
      <c r="J5" s="33"/>
    </row>
    <row r="6" spans="3:10" ht="16.5" thickBot="1">
      <c r="C6" s="32"/>
      <c r="D6" s="32"/>
      <c r="E6" s="32"/>
      <c r="F6" s="3" t="s">
        <v>4</v>
      </c>
      <c r="G6" s="3" t="s">
        <v>5</v>
      </c>
      <c r="H6" s="32"/>
      <c r="I6" s="32"/>
      <c r="J6" s="34"/>
    </row>
    <row r="7" spans="3:10" ht="19.5" thickBot="1">
      <c r="C7" s="1"/>
      <c r="D7" s="2"/>
      <c r="E7" s="2"/>
      <c r="F7" s="3"/>
      <c r="G7" s="3"/>
      <c r="H7" s="3"/>
      <c r="I7" s="3"/>
      <c r="J7" s="4"/>
    </row>
    <row r="8" spans="1:9" ht="45">
      <c r="A8" s="5">
        <v>1</v>
      </c>
      <c r="B8" s="6" t="s">
        <v>16</v>
      </c>
      <c r="C8" s="23">
        <f>F8/H8</f>
        <v>1.912365022910058</v>
      </c>
      <c r="D8" s="23">
        <f>G8/H8</f>
        <v>1.912365022910058</v>
      </c>
      <c r="E8" s="23">
        <f>H8/I8</f>
        <v>1.8831231521148857</v>
      </c>
      <c r="F8" s="24">
        <v>59683</v>
      </c>
      <c r="G8" s="24">
        <v>59683</v>
      </c>
      <c r="H8" s="24">
        <v>31209</v>
      </c>
      <c r="I8" s="24">
        <v>16573</v>
      </c>
    </row>
    <row r="9" spans="1:9" ht="45">
      <c r="A9" s="5">
        <v>2</v>
      </c>
      <c r="B9" s="6" t="s">
        <v>8</v>
      </c>
      <c r="C9" s="23">
        <f aca="true" t="shared" si="0" ref="C9:C22">F9/H9</f>
        <v>1.4701399262262598</v>
      </c>
      <c r="D9" s="23">
        <f aca="true" t="shared" si="1" ref="D9:E22">G9/H9</f>
        <v>1.2968935768069993</v>
      </c>
      <c r="E9" s="23">
        <f t="shared" si="1"/>
        <v>1.0637545805363686</v>
      </c>
      <c r="F9" s="24">
        <v>48225</v>
      </c>
      <c r="G9" s="24">
        <v>42542</v>
      </c>
      <c r="H9" s="24">
        <v>32803</v>
      </c>
      <c r="I9" s="24">
        <v>30837</v>
      </c>
    </row>
    <row r="10" spans="1:9" ht="45">
      <c r="A10" s="5">
        <v>3</v>
      </c>
      <c r="B10" s="6" t="s">
        <v>17</v>
      </c>
      <c r="C10" s="23">
        <f t="shared" si="0"/>
        <v>2.1907921263883288</v>
      </c>
      <c r="D10" s="23">
        <f t="shared" si="1"/>
        <v>1.9846046699167919</v>
      </c>
      <c r="E10" s="23">
        <f t="shared" si="1"/>
        <v>1.5872120083779382</v>
      </c>
      <c r="F10" s="24">
        <v>59767</v>
      </c>
      <c r="G10" s="24">
        <v>54142</v>
      </c>
      <c r="H10" s="24">
        <v>27281</v>
      </c>
      <c r="I10" s="24">
        <v>17188</v>
      </c>
    </row>
    <row r="11" spans="1:9" ht="45">
      <c r="A11" s="5">
        <v>4</v>
      </c>
      <c r="B11" s="6" t="s">
        <v>9</v>
      </c>
      <c r="C11" s="23">
        <f t="shared" si="0"/>
        <v>1.8281519861830742</v>
      </c>
      <c r="D11" s="23">
        <f t="shared" si="1"/>
        <v>1.710844468684665</v>
      </c>
      <c r="E11" s="23">
        <f t="shared" si="1"/>
        <v>1.7236192714453584</v>
      </c>
      <c r="F11" s="24">
        <v>40223</v>
      </c>
      <c r="G11" s="24">
        <v>37642</v>
      </c>
      <c r="H11" s="24">
        <v>22002</v>
      </c>
      <c r="I11" s="24">
        <v>12765</v>
      </c>
    </row>
    <row r="12" spans="1:9" ht="45">
      <c r="A12" s="5">
        <v>5</v>
      </c>
      <c r="B12" s="6" t="s">
        <v>10</v>
      </c>
      <c r="C12" s="23">
        <f t="shared" si="0"/>
        <v>2.144052200100385</v>
      </c>
      <c r="D12" s="23">
        <f t="shared" si="1"/>
        <v>1.7798895767107243</v>
      </c>
      <c r="E12" s="23">
        <f t="shared" si="1"/>
        <v>2.189698124267292</v>
      </c>
      <c r="F12" s="24">
        <v>64075</v>
      </c>
      <c r="G12" s="24">
        <v>53192</v>
      </c>
      <c r="H12" s="24">
        <v>29885</v>
      </c>
      <c r="I12" s="24">
        <v>13648</v>
      </c>
    </row>
    <row r="13" spans="1:9" ht="45">
      <c r="A13" s="5">
        <v>6</v>
      </c>
      <c r="B13" s="6" t="s">
        <v>11</v>
      </c>
      <c r="C13" s="23">
        <f t="shared" si="0"/>
        <v>1.7341936681830843</v>
      </c>
      <c r="D13" s="23">
        <f t="shared" si="1"/>
        <v>1.4475443320025996</v>
      </c>
      <c r="E13" s="23">
        <f t="shared" si="1"/>
        <v>2.0488871980216854</v>
      </c>
      <c r="F13" s="24">
        <v>37358</v>
      </c>
      <c r="G13" s="24">
        <v>31183</v>
      </c>
      <c r="H13" s="24">
        <v>21542</v>
      </c>
      <c r="I13" s="24">
        <v>10514</v>
      </c>
    </row>
    <row r="14" spans="1:9" ht="45">
      <c r="A14" s="5">
        <v>7</v>
      </c>
      <c r="B14" s="6" t="s">
        <v>12</v>
      </c>
      <c r="C14" s="23">
        <f>F14/H14</f>
        <v>1.535458810860703</v>
      </c>
      <c r="D14" s="23">
        <f t="shared" si="1"/>
        <v>1.2107914775786477</v>
      </c>
      <c r="E14" s="23">
        <f t="shared" si="1"/>
        <v>3.0411695906432747</v>
      </c>
      <c r="F14" s="24">
        <v>39925</v>
      </c>
      <c r="G14" s="24">
        <v>31483</v>
      </c>
      <c r="H14" s="24">
        <v>26002</v>
      </c>
      <c r="I14" s="24">
        <v>8550</v>
      </c>
    </row>
    <row r="15" spans="1:9" ht="45">
      <c r="A15" s="5">
        <v>8</v>
      </c>
      <c r="B15" s="6" t="s">
        <v>13</v>
      </c>
      <c r="C15" s="23">
        <f t="shared" si="0"/>
        <v>1.4585604401202181</v>
      </c>
      <c r="D15" s="23">
        <f>G15/H15</f>
        <v>1.339768733126178</v>
      </c>
      <c r="E15" s="23">
        <f>H15/I15</f>
        <v>2.3521447399952073</v>
      </c>
      <c r="F15" s="24">
        <v>28633</v>
      </c>
      <c r="G15" s="24">
        <v>26301</v>
      </c>
      <c r="H15" s="24">
        <v>19631</v>
      </c>
      <c r="I15" s="24">
        <v>8346</v>
      </c>
    </row>
    <row r="16" spans="1:9" ht="45">
      <c r="A16" s="5">
        <v>9</v>
      </c>
      <c r="B16" s="6" t="s">
        <v>19</v>
      </c>
      <c r="C16" s="23">
        <f t="shared" si="0"/>
        <v>1.8847555661199589</v>
      </c>
      <c r="D16" s="23">
        <f t="shared" si="1"/>
        <v>1.655970208382854</v>
      </c>
      <c r="E16" s="23">
        <f t="shared" si="1"/>
        <v>2.8759257149367667</v>
      </c>
      <c r="F16" s="24">
        <v>47575</v>
      </c>
      <c r="G16" s="24">
        <v>41800</v>
      </c>
      <c r="H16" s="24">
        <v>25242</v>
      </c>
      <c r="I16" s="24">
        <v>8777</v>
      </c>
    </row>
    <row r="17" spans="1:9" ht="45">
      <c r="A17" s="5">
        <v>10</v>
      </c>
      <c r="B17" s="6" t="s">
        <v>18</v>
      </c>
      <c r="C17" s="23">
        <f t="shared" si="0"/>
        <v>1.3032776390756033</v>
      </c>
      <c r="D17" s="23">
        <f t="shared" si="1"/>
        <v>1.0114589334869726</v>
      </c>
      <c r="E17" s="23">
        <f t="shared" si="1"/>
        <v>4.006925740669488</v>
      </c>
      <c r="F17" s="25">
        <v>40717</v>
      </c>
      <c r="G17" s="24">
        <v>31600</v>
      </c>
      <c r="H17" s="24">
        <v>31242</v>
      </c>
      <c r="I17" s="24">
        <v>7797</v>
      </c>
    </row>
    <row r="18" spans="1:9" ht="45">
      <c r="A18" s="5">
        <v>11</v>
      </c>
      <c r="B18" s="6" t="s">
        <v>23</v>
      </c>
      <c r="C18" s="23">
        <f t="shared" si="0"/>
        <v>1.4139363722697056</v>
      </c>
      <c r="D18" s="23">
        <f t="shared" si="1"/>
        <v>1.3321858182969295</v>
      </c>
      <c r="E18" s="23">
        <f t="shared" si="1"/>
        <v>3.17447556839593</v>
      </c>
      <c r="F18" s="24">
        <v>35733</v>
      </c>
      <c r="G18" s="24">
        <v>33667</v>
      </c>
      <c r="H18" s="24">
        <v>25272</v>
      </c>
      <c r="I18" s="24">
        <v>7961</v>
      </c>
    </row>
    <row r="19" spans="1:9" ht="45">
      <c r="A19" s="5">
        <v>12</v>
      </c>
      <c r="B19" s="6" t="s">
        <v>20</v>
      </c>
      <c r="C19" s="23">
        <f t="shared" si="0"/>
        <v>1.8941204588910134</v>
      </c>
      <c r="D19" s="23">
        <f t="shared" si="1"/>
        <v>1.4672163798597833</v>
      </c>
      <c r="E19" s="23">
        <f t="shared" si="1"/>
        <v>2.6857815341820905</v>
      </c>
      <c r="F19" s="24">
        <v>47550</v>
      </c>
      <c r="G19" s="24">
        <v>36833</v>
      </c>
      <c r="H19" s="24">
        <v>25104</v>
      </c>
      <c r="I19" s="24">
        <v>9347</v>
      </c>
    </row>
    <row r="20" spans="1:9" ht="45">
      <c r="A20" s="5">
        <v>13</v>
      </c>
      <c r="B20" s="6" t="s">
        <v>14</v>
      </c>
      <c r="C20" s="23">
        <f t="shared" si="0"/>
        <v>1.3569493724009003</v>
      </c>
      <c r="D20" s="23">
        <f t="shared" si="1"/>
        <v>1.1296020754644995</v>
      </c>
      <c r="E20" s="23">
        <f t="shared" si="1"/>
        <v>2.620051979208317</v>
      </c>
      <c r="F20" s="24">
        <v>35567</v>
      </c>
      <c r="G20" s="24">
        <v>29608</v>
      </c>
      <c r="H20" s="24">
        <v>26211</v>
      </c>
      <c r="I20" s="24">
        <v>10004</v>
      </c>
    </row>
    <row r="21" spans="1:9" ht="45">
      <c r="A21" s="5">
        <v>14</v>
      </c>
      <c r="B21" s="6" t="s">
        <v>21</v>
      </c>
      <c r="C21" s="23">
        <f t="shared" si="0"/>
        <v>1.053771624271873</v>
      </c>
      <c r="D21" s="23">
        <f t="shared" si="1"/>
        <v>0.9015601674326025</v>
      </c>
      <c r="E21" s="23">
        <f t="shared" si="1"/>
        <v>4.1324543365186885</v>
      </c>
      <c r="F21" s="24">
        <v>36000</v>
      </c>
      <c r="G21" s="24">
        <v>30800</v>
      </c>
      <c r="H21" s="24">
        <v>34163</v>
      </c>
      <c r="I21" s="24">
        <v>8267</v>
      </c>
    </row>
    <row r="22" spans="1:9" ht="45">
      <c r="A22" s="5">
        <v>15</v>
      </c>
      <c r="B22" s="6" t="s">
        <v>15</v>
      </c>
      <c r="C22" s="23">
        <f t="shared" si="0"/>
        <v>1.4499828959585594</v>
      </c>
      <c r="D22" s="23">
        <f t="shared" si="1"/>
        <v>1.191980647998827</v>
      </c>
      <c r="E22" s="23">
        <f t="shared" si="1"/>
        <v>2.003328601497871</v>
      </c>
      <c r="F22" s="24">
        <v>59342</v>
      </c>
      <c r="G22" s="24">
        <v>48783</v>
      </c>
      <c r="H22" s="24">
        <v>40926</v>
      </c>
      <c r="I22" s="24">
        <v>20429</v>
      </c>
    </row>
    <row r="23" spans="1:9" ht="20.25">
      <c r="A23" s="5"/>
      <c r="B23" s="18" t="s">
        <v>22</v>
      </c>
      <c r="C23" s="26">
        <f>F23/H23</f>
        <v>1.6256836672520698</v>
      </c>
      <c r="D23" s="26">
        <f>G23/H23</f>
        <v>1.4079758192657372</v>
      </c>
      <c r="E23" s="26">
        <f>H23/I23</f>
        <v>2.191143594603226</v>
      </c>
      <c r="F23" s="27">
        <f>(F8+F9+F10+F11+F12+F13+F14+F15+F16+F17+F18+F19+F20+F21+F22)/15</f>
        <v>45358.2</v>
      </c>
      <c r="G23" s="27">
        <f>(G8+G9+G10+G11+G12+G13+G14+G15+G16+G17+G18+G19+G20+G21+G22)/15</f>
        <v>39283.933333333334</v>
      </c>
      <c r="H23" s="27">
        <f>(H8+H9+H10+H11+H12+H13+H14+H15+H16+H17+H18+H19+H20+H21+H22)/15</f>
        <v>27901</v>
      </c>
      <c r="I23" s="27">
        <f>(I8+I9+I10+I11+I12+I13+I14+I15+I16+I17+I18+I19+I20+I21+I22)/15</f>
        <v>12733.533333333333</v>
      </c>
    </row>
    <row r="24" spans="1:9" ht="45">
      <c r="A24" s="9">
        <v>1</v>
      </c>
      <c r="B24" s="10" t="s">
        <v>25</v>
      </c>
      <c r="C24" s="23">
        <f aca="true" t="shared" si="2" ref="C24:C39">F24/H24</f>
        <v>1.1998262919535951</v>
      </c>
      <c r="D24" s="23">
        <f aca="true" t="shared" si="3" ref="D24:E33">G24/H24</f>
        <v>1.1998262919535951</v>
      </c>
      <c r="E24" s="23">
        <f t="shared" si="3"/>
        <v>2.5585714285714287</v>
      </c>
      <c r="F24" s="24">
        <v>32233.333333333336</v>
      </c>
      <c r="G24" s="24">
        <v>32233.333333333336</v>
      </c>
      <c r="H24" s="24">
        <v>26865</v>
      </c>
      <c r="I24" s="24">
        <v>10500</v>
      </c>
    </row>
    <row r="25" spans="1:9" ht="45">
      <c r="A25" s="9">
        <v>2</v>
      </c>
      <c r="B25" s="10" t="s">
        <v>26</v>
      </c>
      <c r="C25" s="23">
        <f t="shared" si="2"/>
        <v>1.5512372913869172</v>
      </c>
      <c r="D25" s="23">
        <f t="shared" si="3"/>
        <v>1.4524458085555343</v>
      </c>
      <c r="E25" s="23">
        <f t="shared" si="3"/>
        <v>2.690164103622665</v>
      </c>
      <c r="F25" s="24">
        <v>40433</v>
      </c>
      <c r="G25" s="24">
        <v>37858</v>
      </c>
      <c r="H25" s="24">
        <v>26065</v>
      </c>
      <c r="I25" s="24">
        <v>9689</v>
      </c>
    </row>
    <row r="26" spans="1:9" ht="45">
      <c r="A26" s="9">
        <v>3</v>
      </c>
      <c r="B26" s="10" t="s">
        <v>27</v>
      </c>
      <c r="C26" s="23">
        <f t="shared" si="2"/>
        <v>1.1148436272198647</v>
      </c>
      <c r="D26" s="23">
        <f t="shared" si="3"/>
        <v>1.1148436272198647</v>
      </c>
      <c r="E26" s="23">
        <f t="shared" si="3"/>
        <v>2.6797220467466834</v>
      </c>
      <c r="F26" s="24">
        <v>28375</v>
      </c>
      <c r="G26" s="24">
        <v>28375</v>
      </c>
      <c r="H26" s="24">
        <v>25452</v>
      </c>
      <c r="I26" s="24">
        <v>9498</v>
      </c>
    </row>
    <row r="27" spans="1:9" ht="45">
      <c r="A27" s="9">
        <v>5</v>
      </c>
      <c r="B27" s="10" t="s">
        <v>28</v>
      </c>
      <c r="C27" s="23">
        <f t="shared" si="2"/>
        <v>1.1816202485711693</v>
      </c>
      <c r="D27" s="23">
        <f t="shared" si="3"/>
        <v>1.1816202485711693</v>
      </c>
      <c r="E27" s="23">
        <f t="shared" si="3"/>
        <v>2.0640389476640766</v>
      </c>
      <c r="F27" s="24">
        <v>26050</v>
      </c>
      <c r="G27" s="24">
        <v>26050</v>
      </c>
      <c r="H27" s="24">
        <v>22046</v>
      </c>
      <c r="I27" s="24">
        <v>10681</v>
      </c>
    </row>
    <row r="28" spans="1:9" ht="45">
      <c r="A28" s="9">
        <v>7</v>
      </c>
      <c r="B28" s="10" t="s">
        <v>29</v>
      </c>
      <c r="C28" s="23">
        <f t="shared" si="2"/>
        <v>0.889756244963739</v>
      </c>
      <c r="D28" s="23">
        <f t="shared" si="3"/>
        <v>0.889756244963739</v>
      </c>
      <c r="E28" s="23">
        <f t="shared" si="3"/>
        <v>1.95125786163522</v>
      </c>
      <c r="F28" s="24">
        <v>17667</v>
      </c>
      <c r="G28" s="24">
        <v>17667</v>
      </c>
      <c r="H28" s="24">
        <v>19856</v>
      </c>
      <c r="I28" s="24">
        <v>10176</v>
      </c>
    </row>
    <row r="29" spans="1:9" ht="45">
      <c r="A29" s="9">
        <v>8</v>
      </c>
      <c r="B29" s="10" t="s">
        <v>30</v>
      </c>
      <c r="C29" s="23">
        <f t="shared" si="2"/>
        <v>1.0271741725965902</v>
      </c>
      <c r="D29" s="23">
        <f t="shared" si="3"/>
        <v>1.0271741725965902</v>
      </c>
      <c r="E29" s="23">
        <f t="shared" si="3"/>
        <v>2.0432279469164714</v>
      </c>
      <c r="F29" s="24">
        <v>21508</v>
      </c>
      <c r="G29" s="24">
        <v>21508</v>
      </c>
      <c r="H29" s="24">
        <v>20939</v>
      </c>
      <c r="I29" s="24">
        <v>10248</v>
      </c>
    </row>
    <row r="30" spans="1:9" ht="45">
      <c r="A30" s="9">
        <v>9</v>
      </c>
      <c r="B30" s="10" t="s">
        <v>31</v>
      </c>
      <c r="C30" s="23">
        <f t="shared" si="2"/>
        <v>0.6913068942436412</v>
      </c>
      <c r="D30" s="23">
        <f t="shared" si="3"/>
        <v>0.6913068942436412</v>
      </c>
      <c r="E30" s="23">
        <f t="shared" si="3"/>
        <v>2.815547703180212</v>
      </c>
      <c r="F30" s="24">
        <v>16525</v>
      </c>
      <c r="G30" s="24">
        <v>16525</v>
      </c>
      <c r="H30" s="24">
        <v>23904</v>
      </c>
      <c r="I30" s="24">
        <v>8490</v>
      </c>
    </row>
    <row r="31" spans="1:9" ht="45">
      <c r="A31" s="9">
        <v>10</v>
      </c>
      <c r="B31" s="10" t="s">
        <v>32</v>
      </c>
      <c r="C31" s="23">
        <f t="shared" si="2"/>
        <v>1.0116798655045791</v>
      </c>
      <c r="D31" s="23">
        <f t="shared" si="3"/>
        <v>1.0116798655045791</v>
      </c>
      <c r="E31" s="23">
        <f t="shared" si="3"/>
        <v>2.131152178012446</v>
      </c>
      <c r="F31" s="24">
        <v>22867</v>
      </c>
      <c r="G31" s="24">
        <v>22867</v>
      </c>
      <c r="H31" s="24">
        <v>22603</v>
      </c>
      <c r="I31" s="24">
        <v>10606</v>
      </c>
    </row>
    <row r="32" spans="1:9" ht="45">
      <c r="A32" s="9">
        <v>11</v>
      </c>
      <c r="B32" s="10" t="s">
        <v>33</v>
      </c>
      <c r="C32" s="23">
        <f t="shared" si="2"/>
        <v>1.086804544130498</v>
      </c>
      <c r="D32" s="23">
        <f t="shared" si="3"/>
        <v>1.086804544130498</v>
      </c>
      <c r="E32" s="23">
        <f t="shared" si="3"/>
        <v>2.595701015338086</v>
      </c>
      <c r="F32" s="24">
        <v>26117</v>
      </c>
      <c r="G32" s="24">
        <v>26117</v>
      </c>
      <c r="H32" s="24">
        <v>24031</v>
      </c>
      <c r="I32" s="24">
        <v>9258</v>
      </c>
    </row>
    <row r="33" spans="1:9" ht="45">
      <c r="A33" s="9">
        <v>12</v>
      </c>
      <c r="B33" s="10" t="s">
        <v>34</v>
      </c>
      <c r="C33" s="23">
        <f t="shared" si="2"/>
        <v>1.6395661929693344</v>
      </c>
      <c r="D33" s="23">
        <f t="shared" si="3"/>
        <v>1.562902019446522</v>
      </c>
      <c r="E33" s="23">
        <f t="shared" si="3"/>
        <v>2.5833252825813933</v>
      </c>
      <c r="F33" s="24">
        <v>43842</v>
      </c>
      <c r="G33" s="24">
        <v>41792</v>
      </c>
      <c r="H33" s="24">
        <v>26740</v>
      </c>
      <c r="I33" s="24">
        <v>10351</v>
      </c>
    </row>
    <row r="34" spans="1:9" ht="20.25">
      <c r="A34" s="12"/>
      <c r="B34" s="17" t="s">
        <v>35</v>
      </c>
      <c r="C34" s="26">
        <f t="shared" si="2"/>
        <v>1.1556233866245147</v>
      </c>
      <c r="D34" s="26">
        <f>G34/H34</f>
        <v>1.1362314343895137</v>
      </c>
      <c r="E34" s="26">
        <f>H34/I34</f>
        <v>2.397067248258741</v>
      </c>
      <c r="F34" s="27">
        <f>(F24+F25+F26+F27+F28+F29+F30+F31+F32+F33)/10</f>
        <v>27561.733333333337</v>
      </c>
      <c r="G34" s="27">
        <f>(G24+G25+G26+G27+G28+G29+G30+G31+G32+G33)/10</f>
        <v>27099.233333333337</v>
      </c>
      <c r="H34" s="27">
        <f>(H24+H25+H26+H27+H28+H29+H30+H31+H32+H33)/10</f>
        <v>23850.1</v>
      </c>
      <c r="I34" s="27">
        <f>(I24+I25+I26+I27+I28+I29+I30+I31+I32+I33)/10</f>
        <v>9949.7</v>
      </c>
    </row>
    <row r="35" spans="1:9" ht="45">
      <c r="A35" s="9">
        <v>1</v>
      </c>
      <c r="B35" s="11" t="s">
        <v>36</v>
      </c>
      <c r="C35" s="23">
        <f t="shared" si="2"/>
        <v>1.5960667371281896</v>
      </c>
      <c r="D35" s="23">
        <f aca="true" t="shared" si="4" ref="D35:E39">G35/H35</f>
        <v>1.5960667371281896</v>
      </c>
      <c r="E35" s="23">
        <f t="shared" si="4"/>
        <v>1.7929074174336763</v>
      </c>
      <c r="F35" s="24">
        <v>42283</v>
      </c>
      <c r="G35" s="24">
        <v>42283</v>
      </c>
      <c r="H35" s="24">
        <v>26492</v>
      </c>
      <c r="I35" s="24">
        <v>14776</v>
      </c>
    </row>
    <row r="36" spans="1:9" ht="45">
      <c r="A36" s="9">
        <v>2</v>
      </c>
      <c r="B36" s="11" t="s">
        <v>37</v>
      </c>
      <c r="C36" s="23">
        <f t="shared" si="2"/>
        <v>1.497403346797461</v>
      </c>
      <c r="D36" s="23">
        <f t="shared" si="4"/>
        <v>1.1973456433929601</v>
      </c>
      <c r="E36" s="23">
        <f t="shared" si="4"/>
        <v>1.796723804257672</v>
      </c>
      <c r="F36" s="24">
        <v>38925</v>
      </c>
      <c r="G36" s="24">
        <v>31125</v>
      </c>
      <c r="H36" s="24">
        <v>25995</v>
      </c>
      <c r="I36" s="24">
        <v>14468</v>
      </c>
    </row>
    <row r="37" spans="1:9" ht="20.25">
      <c r="A37" s="9"/>
      <c r="B37" s="17" t="s">
        <v>38</v>
      </c>
      <c r="C37" s="26">
        <f t="shared" si="2"/>
        <v>1.547202164345457</v>
      </c>
      <c r="D37" s="26">
        <f t="shared" si="4"/>
        <v>1.39859393754644</v>
      </c>
      <c r="E37" s="26">
        <f t="shared" si="4"/>
        <v>1.7947955136096294</v>
      </c>
      <c r="F37" s="27">
        <f>(F35+F36)/2</f>
        <v>40604</v>
      </c>
      <c r="G37" s="27">
        <f>(G35+G36)/2</f>
        <v>36704</v>
      </c>
      <c r="H37" s="27">
        <f>(H35+H36)/2</f>
        <v>26243.5</v>
      </c>
      <c r="I37" s="27">
        <f>(I35+I36)/2</f>
        <v>14622</v>
      </c>
    </row>
    <row r="38" spans="1:9" ht="60">
      <c r="A38" s="14">
        <v>1</v>
      </c>
      <c r="B38" s="13" t="s">
        <v>39</v>
      </c>
      <c r="C38" s="23">
        <f t="shared" si="2"/>
        <v>2.399185835499534</v>
      </c>
      <c r="D38" s="23">
        <f t="shared" si="4"/>
        <v>2.1751925057629116</v>
      </c>
      <c r="E38" s="23">
        <f t="shared" si="4"/>
        <v>1.5119762699295514</v>
      </c>
      <c r="F38" s="24">
        <v>48917</v>
      </c>
      <c r="G38" s="24">
        <v>44350</v>
      </c>
      <c r="H38" s="24">
        <v>20389</v>
      </c>
      <c r="I38" s="24">
        <v>13485</v>
      </c>
    </row>
    <row r="39" spans="1:9" ht="45">
      <c r="A39" s="14">
        <v>2</v>
      </c>
      <c r="B39" s="15" t="s">
        <v>40</v>
      </c>
      <c r="C39" s="23">
        <f t="shared" si="2"/>
        <v>1.4692602225111977</v>
      </c>
      <c r="D39" s="23">
        <f t="shared" si="4"/>
        <v>1.4692602225111977</v>
      </c>
      <c r="E39" s="23">
        <f t="shared" si="4"/>
        <v>1.9550847457627119</v>
      </c>
      <c r="F39" s="24">
        <v>40675</v>
      </c>
      <c r="G39" s="24">
        <v>40675</v>
      </c>
      <c r="H39" s="24">
        <v>27684</v>
      </c>
      <c r="I39" s="24">
        <v>14160</v>
      </c>
    </row>
    <row r="40" spans="1:10" ht="12.75">
      <c r="A40" s="12"/>
      <c r="B40" s="12"/>
      <c r="C40" s="7"/>
      <c r="D40" s="7"/>
      <c r="E40" s="19"/>
      <c r="F40" s="20"/>
      <c r="G40" s="20"/>
      <c r="H40" s="20"/>
      <c r="I40" s="20"/>
      <c r="J40" s="21"/>
    </row>
    <row r="41" spans="6:10" ht="12.75">
      <c r="F41" s="20"/>
      <c r="G41" s="20"/>
      <c r="H41" s="20"/>
      <c r="I41" s="20"/>
      <c r="J41" s="21"/>
    </row>
    <row r="42" spans="6:10" ht="12.75">
      <c r="F42" s="20"/>
      <c r="G42" s="20"/>
      <c r="H42" s="20"/>
      <c r="I42" s="20"/>
      <c r="J42" s="21"/>
    </row>
    <row r="43" spans="2:10" ht="15.75">
      <c r="B43" s="16" t="s">
        <v>43</v>
      </c>
      <c r="C43" s="16"/>
      <c r="D43" s="16"/>
      <c r="E43" s="16"/>
      <c r="F43" s="20"/>
      <c r="G43" s="20"/>
      <c r="H43" s="20"/>
      <c r="I43" s="20"/>
      <c r="J43" s="21"/>
    </row>
    <row r="44" spans="2:10" ht="15.75">
      <c r="B44" s="16" t="s">
        <v>42</v>
      </c>
      <c r="C44" s="16"/>
      <c r="D44" s="16"/>
      <c r="E44" s="16" t="s">
        <v>44</v>
      </c>
      <c r="F44" s="22"/>
      <c r="G44" s="21"/>
      <c r="H44" s="21"/>
      <c r="I44" s="21"/>
      <c r="J44" s="21"/>
    </row>
    <row r="46" ht="12.75">
      <c r="B46" t="s">
        <v>45</v>
      </c>
    </row>
    <row r="47" ht="12.75">
      <c r="B47" t="s">
        <v>41</v>
      </c>
    </row>
  </sheetData>
  <sheetProtection/>
  <mergeCells count="7">
    <mergeCell ref="C4:J4"/>
    <mergeCell ref="C5:C6"/>
    <mergeCell ref="D5:D6"/>
    <mergeCell ref="E5:E6"/>
    <mergeCell ref="H5:H6"/>
    <mergeCell ref="I5:I6"/>
    <mergeCell ref="J5:J6"/>
  </mergeCells>
  <printOptions/>
  <pageMargins left="0" right="0" top="0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Юлька</cp:lastModifiedBy>
  <cp:lastPrinted>2018-01-16T04:39:38Z</cp:lastPrinted>
  <dcterms:created xsi:type="dcterms:W3CDTF">2014-11-19T01:08:05Z</dcterms:created>
  <dcterms:modified xsi:type="dcterms:W3CDTF">2018-01-17T01:19:23Z</dcterms:modified>
  <cp:category/>
  <cp:version/>
  <cp:contentType/>
  <cp:contentStatus/>
</cp:coreProperties>
</file>